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E-konzal\001_生産\2024年度\240005_【間接補助】京都市脱炭素先行地域創出に関するコンソーシアム運営等事業(京都市)\2_E-konzal⇔申請者\1_交付要領・様式\3_CO2排出削減量計算書\"/>
    </mc:Choice>
  </mc:AlternateContent>
  <xr:revisionPtr revIDLastSave="0" documentId="13_ncr:1_{DD7239C6-3550-4EC0-B1C9-01EB227E00C9}" xr6:coauthVersionLast="47" xr6:coauthVersionMax="47" xr10:uidLastSave="{00000000-0000-0000-0000-000000000000}"/>
  <bookViews>
    <workbookView xWindow="57480" yWindow="-120" windowWidth="29040" windowHeight="16440" xr2:uid="{45F595AB-4D6A-4980-A513-20E214A1D636}"/>
  </bookViews>
  <sheets>
    <sheet name="既存住宅断熱改修" sheetId="1" r:id="rId1"/>
  </sheets>
  <definedNames>
    <definedName name="_xlnm.Print_Area" localSheetId="0">既存住宅断熱改修!$A$1:$E$13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7" i="1"/>
  <c r="H7" i="1" l="1"/>
  <c r="C8" i="1"/>
  <c r="C12" i="1" l="1"/>
</calcChain>
</file>

<file path=xl/sharedStrings.xml><?xml version="1.0" encoding="utf-8"?>
<sst xmlns="http://schemas.openxmlformats.org/spreadsheetml/2006/main" count="43" uniqueCount="30">
  <si>
    <t>出展</t>
    <rPh sb="0" eb="2">
      <t>シュッテン</t>
    </rPh>
    <phoneticPr fontId="4"/>
  </si>
  <si>
    <t>地球温暖化対策事業効果算定ガイドブック</t>
    <rPh sb="0" eb="2">
      <t>チキュウ</t>
    </rPh>
    <phoneticPr fontId="4"/>
  </si>
  <si>
    <t>環境省「二酸化炭素排出抑制対策事業費等補助金（既存住宅の断熱リフォーム支援事業）」</t>
    <phoneticPr fontId="4"/>
  </si>
  <si>
    <t>値</t>
    <rPh sb="0" eb="1">
      <t>アタイ</t>
    </rPh>
    <phoneticPr fontId="4"/>
  </si>
  <si>
    <t>年</t>
    <rPh sb="0" eb="1">
      <t>ネン</t>
    </rPh>
    <phoneticPr fontId="4"/>
  </si>
  <si>
    <t>項目</t>
    <rPh sb="0" eb="2">
      <t>コウモク</t>
    </rPh>
    <phoneticPr fontId="5"/>
  </si>
  <si>
    <t>床面積あたりの建築物のCO2排出量</t>
    <rPh sb="0" eb="3">
      <t>ユカメンセキ</t>
    </rPh>
    <rPh sb="7" eb="10">
      <t>ケンチクブツ</t>
    </rPh>
    <rPh sb="14" eb="16">
      <t>ハイシュツ</t>
    </rPh>
    <rPh sb="16" eb="17">
      <t>リョウ</t>
    </rPh>
    <phoneticPr fontId="5"/>
  </si>
  <si>
    <t>暖冷房のエネルギー削減率</t>
    <phoneticPr fontId="5"/>
  </si>
  <si>
    <t>想定耐用年数</t>
    <rPh sb="0" eb="2">
      <t>ソウテイ</t>
    </rPh>
    <rPh sb="2" eb="4">
      <t>タイヨウ</t>
    </rPh>
    <rPh sb="4" eb="6">
      <t>ネンスウ</t>
    </rPh>
    <phoneticPr fontId="5"/>
  </si>
  <si>
    <t>（計算書の使い方）</t>
    <rPh sb="1" eb="4">
      <t>ケイサンショ</t>
    </rPh>
    <rPh sb="5" eb="6">
      <t>ツカ</t>
    </rPh>
    <rPh sb="7" eb="8">
      <t>カタ</t>
    </rPh>
    <phoneticPr fontId="4"/>
  </si>
  <si>
    <r>
      <t>黄色のセルに数値を入力すると、CO</t>
    </r>
    <r>
      <rPr>
        <vertAlign val="subscript"/>
        <sz val="14"/>
        <color theme="1"/>
        <rFont val="UD デジタル 教科書体 NK-R"/>
        <family val="1"/>
        <charset val="128"/>
      </rPr>
      <t>2</t>
    </r>
    <r>
      <rPr>
        <sz val="14"/>
        <color theme="1"/>
        <rFont val="UD デジタル 教科書体 NK-R"/>
        <family val="1"/>
        <charset val="128"/>
      </rPr>
      <t>排出削減量が自動で計算されます。</t>
    </r>
    <rPh sb="0" eb="2">
      <t>キイロ</t>
    </rPh>
    <rPh sb="6" eb="8">
      <t>スウチ</t>
    </rPh>
    <rPh sb="9" eb="11">
      <t>ニュウリョク</t>
    </rPh>
    <rPh sb="18" eb="23">
      <t>ハイシュツサクゲンリョウ</t>
    </rPh>
    <rPh sb="24" eb="26">
      <t>ジドウ</t>
    </rPh>
    <rPh sb="27" eb="29">
      <t>ケイサン</t>
    </rPh>
    <phoneticPr fontId="4"/>
  </si>
  <si>
    <t>補助対象建築物の延べ床面積</t>
    <rPh sb="0" eb="2">
      <t>ホジョ</t>
    </rPh>
    <rPh sb="2" eb="4">
      <t>タイショウ</t>
    </rPh>
    <rPh sb="4" eb="7">
      <t>ケンチクブツ</t>
    </rPh>
    <rPh sb="8" eb="9">
      <t>ノ</t>
    </rPh>
    <rPh sb="10" eb="13">
      <t>ユカメンセキ</t>
    </rPh>
    <phoneticPr fontId="4"/>
  </si>
  <si>
    <t>m2</t>
    <phoneticPr fontId="4"/>
  </si>
  <si>
    <t>補助対象建築物のCO2排出量</t>
    <rPh sb="0" eb="2">
      <t>ホジョ</t>
    </rPh>
    <rPh sb="2" eb="4">
      <t>タイショウ</t>
    </rPh>
    <rPh sb="4" eb="7">
      <t>ケンチクブツ</t>
    </rPh>
    <rPh sb="11" eb="13">
      <t>ハイシュツ</t>
    </rPh>
    <rPh sb="13" eb="14">
      <t>リョウ</t>
    </rPh>
    <phoneticPr fontId="4"/>
  </si>
  <si>
    <t>kgCO2/m2</t>
    <phoneticPr fontId="5"/>
  </si>
  <si>
    <t>地球温暖化対策事業効果算定ガイドブック</t>
    <rPh sb="0" eb="2">
      <t>チキュウ</t>
    </rPh>
    <phoneticPr fontId="5"/>
  </si>
  <si>
    <t>単位</t>
    <rPh sb="0" eb="2">
      <t>タンイ</t>
    </rPh>
    <phoneticPr fontId="5"/>
  </si>
  <si>
    <t>GJ/世帯/年</t>
    <rPh sb="3" eb="5">
      <t>セタイ</t>
    </rPh>
    <rPh sb="6" eb="7">
      <t>ネン</t>
    </rPh>
    <phoneticPr fontId="5"/>
  </si>
  <si>
    <t>戸建住宅の用途別エネルギー消費量（暖房）</t>
    <rPh sb="0" eb="4">
      <t>コダテジュウタク</t>
    </rPh>
    <rPh sb="5" eb="8">
      <t>ヨウトベツ</t>
    </rPh>
    <rPh sb="13" eb="16">
      <t>ショウヒリョウ</t>
    </rPh>
    <rPh sb="17" eb="19">
      <t>ダンボウ</t>
    </rPh>
    <phoneticPr fontId="5"/>
  </si>
  <si>
    <t>戸建住宅の用途別エネルギー消費量（冷房）</t>
    <rPh sb="0" eb="4">
      <t>コダテジュウタク</t>
    </rPh>
    <rPh sb="5" eb="8">
      <t>ヨウトベツ</t>
    </rPh>
    <rPh sb="13" eb="16">
      <t>ショウヒリョウ</t>
    </rPh>
    <rPh sb="17" eb="19">
      <t>レイボウ</t>
    </rPh>
    <phoneticPr fontId="5"/>
  </si>
  <si>
    <t>戸建住宅の用途別エネルギー消費量（給湯）</t>
    <rPh sb="0" eb="4">
      <t>コダテジュウタク</t>
    </rPh>
    <rPh sb="5" eb="8">
      <t>ヨウトベツ</t>
    </rPh>
    <rPh sb="13" eb="16">
      <t>ショウヒリョウ</t>
    </rPh>
    <rPh sb="17" eb="19">
      <t>キュウトウ</t>
    </rPh>
    <phoneticPr fontId="5"/>
  </si>
  <si>
    <t>戸建住宅の用途別エネルギー消費量（台所用コンロ）</t>
    <rPh sb="0" eb="4">
      <t>コダテジュウタク</t>
    </rPh>
    <rPh sb="5" eb="8">
      <t>ヨウトベツ</t>
    </rPh>
    <rPh sb="13" eb="16">
      <t>ショウヒリョウ</t>
    </rPh>
    <rPh sb="17" eb="20">
      <t>ダイドコロヨウ</t>
    </rPh>
    <phoneticPr fontId="5"/>
  </si>
  <si>
    <t>戸建住宅の用途別エネルギー消費量（照明・家電製品等）</t>
    <rPh sb="0" eb="4">
      <t>コダテジュウタク</t>
    </rPh>
    <rPh sb="5" eb="8">
      <t>ヨウトベツ</t>
    </rPh>
    <rPh sb="13" eb="16">
      <t>ショウヒリョウ</t>
    </rPh>
    <rPh sb="17" eb="19">
      <t>ショウメイ</t>
    </rPh>
    <rPh sb="20" eb="22">
      <t>カデン</t>
    </rPh>
    <rPh sb="22" eb="24">
      <t>セイヒン</t>
    </rPh>
    <rPh sb="24" eb="25">
      <t>トウ</t>
    </rPh>
    <phoneticPr fontId="5"/>
  </si>
  <si>
    <t>戸建住宅のエネルギー消費量に占める暖冷房の割合</t>
    <rPh sb="0" eb="2">
      <t>コダテ</t>
    </rPh>
    <rPh sb="2" eb="4">
      <t>ジュウタク</t>
    </rPh>
    <phoneticPr fontId="5"/>
  </si>
  <si>
    <t>「令和4年度　家庭部門のCO2排出実態統計調査」&lt;第7-1-1表&gt;参考：基本項目（世帯、住宅、機器使用状況等）別-年間用途別エネルギー消費量（近畿）</t>
    <phoneticPr fontId="5"/>
  </si>
  <si>
    <t>年間CO2排出削減量</t>
    <rPh sb="0" eb="2">
      <t>ネンカン</t>
    </rPh>
    <rPh sb="5" eb="7">
      <t>ハイシュツ</t>
    </rPh>
    <rPh sb="7" eb="9">
      <t>サクゲン</t>
    </rPh>
    <rPh sb="9" eb="10">
      <t>リョウ</t>
    </rPh>
    <phoneticPr fontId="4"/>
  </si>
  <si>
    <t>想定CO2排出削減率</t>
    <rPh sb="0" eb="2">
      <t>ソウテイ</t>
    </rPh>
    <rPh sb="5" eb="7">
      <t>ハイシュツ</t>
    </rPh>
    <rPh sb="7" eb="9">
      <t>サクゲン</t>
    </rPh>
    <rPh sb="9" eb="10">
      <t>リツ</t>
    </rPh>
    <phoneticPr fontId="4"/>
  </si>
  <si>
    <t>累積CO2排出削減量</t>
    <rPh sb="0" eb="2">
      <t>ルイセキ</t>
    </rPh>
    <rPh sb="5" eb="7">
      <t>ハイシュツ</t>
    </rPh>
    <rPh sb="7" eb="9">
      <t>サクゲン</t>
    </rPh>
    <rPh sb="9" eb="10">
      <t>リョウ</t>
    </rPh>
    <phoneticPr fontId="4"/>
  </si>
  <si>
    <t>t-CO2/年</t>
    <rPh sb="6" eb="7">
      <t>ネン</t>
    </rPh>
    <phoneticPr fontId="4"/>
  </si>
  <si>
    <r>
      <t>住宅の断熱改修に係るCO</t>
    </r>
    <r>
      <rPr>
        <b/>
        <vertAlign val="subscript"/>
        <sz val="20"/>
        <rFont val="UD デジタル 教科書体 NK-R"/>
        <family val="1"/>
        <charset val="128"/>
      </rPr>
      <t>2</t>
    </r>
    <r>
      <rPr>
        <b/>
        <sz val="20"/>
        <rFont val="UD デジタル 教科書体 NK-R"/>
        <family val="1"/>
        <charset val="128"/>
      </rPr>
      <t>排出削減量計算書 Ver.1.0</t>
    </r>
    <rPh sb="0" eb="2">
      <t>ジュウタク</t>
    </rPh>
    <rPh sb="3" eb="7">
      <t>ダンネツカイシュウ</t>
    </rPh>
    <rPh sb="8" eb="9">
      <t>カカ</t>
    </rPh>
    <rPh sb="16" eb="18">
      <t>ハイシュツ</t>
    </rPh>
    <rPh sb="20" eb="21">
      <t>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</si>
</sst>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.000;[Red]\-#,##0.000"/>
  </numFmts>
  <fonts count="1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1"/>
      <name val="UD デジタル 教科書体 NK-R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20"/>
      <name val="UD デジタル 教科書体 NK-R"/>
      <family val="1"/>
      <charset val="128"/>
    </font>
    <font>
      <b/>
      <vertAlign val="subscript"/>
      <sz val="20"/>
      <name val="UD デジタル 教科書体 NK-R"/>
      <family val="1"/>
      <charset val="128"/>
    </font>
    <font>
      <b/>
      <sz val="20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vertAlign val="subscript"/>
      <sz val="14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2">
      <alignment vertical="center"/>
    </xf>
    <xf numFmtId="2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38" fontId="3" fillId="0" borderId="2" xfId="3" applyFont="1" applyFill="1" applyBorder="1" applyAlignment="1">
      <alignment horizontal="center" vertical="center"/>
    </xf>
    <xf numFmtId="0" fontId="3" fillId="0" borderId="4" xfId="0" applyFont="1" applyBorder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3" applyNumberFormat="1" applyFont="1" applyFill="1" applyBorder="1" applyAlignment="1">
      <alignment horizontal="center" vertical="center"/>
    </xf>
    <xf numFmtId="177" fontId="3" fillId="0" borderId="1" xfId="3" applyNumberFormat="1" applyFont="1" applyFill="1" applyBorder="1" applyAlignment="1">
      <alignment horizontal="center" vertical="center"/>
    </xf>
    <xf numFmtId="177" fontId="3" fillId="0" borderId="1" xfId="3" applyNumberFormat="1" applyFont="1" applyFill="1" applyBorder="1" applyAlignment="1">
      <alignment vertical="center" shrinkToFit="1"/>
    </xf>
    <xf numFmtId="0" fontId="3" fillId="0" borderId="5" xfId="0" applyFont="1" applyBorder="1" applyAlignment="1">
      <alignment horizontal="left" vertical="center"/>
    </xf>
    <xf numFmtId="38" fontId="3" fillId="0" borderId="1" xfId="3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176" fontId="9" fillId="0" borderId="7" xfId="1" applyNumberFormat="1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38" fontId="3" fillId="0" borderId="0" xfId="3" applyFont="1" applyFill="1" applyBorder="1" applyAlignment="1">
      <alignment horizontal="center" vertical="center"/>
    </xf>
    <xf numFmtId="40" fontId="3" fillId="0" borderId="1" xfId="3" applyNumberFormat="1" applyFont="1" applyBorder="1" applyAlignment="1">
      <alignment horizontal="center" vertical="center"/>
    </xf>
    <xf numFmtId="38" fontId="3" fillId="0" borderId="1" xfId="3" applyFont="1" applyFill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40" fontId="9" fillId="0" borderId="12" xfId="3" applyNumberFormat="1" applyFont="1" applyBorder="1">
      <alignment vertical="center"/>
    </xf>
    <xf numFmtId="2" fontId="9" fillId="0" borderId="13" xfId="0" applyNumberFormat="1" applyFont="1" applyBorder="1">
      <alignment vertical="center"/>
    </xf>
    <xf numFmtId="40" fontId="9" fillId="0" borderId="6" xfId="3" applyNumberFormat="1" applyFont="1" applyBorder="1">
      <alignment vertical="center"/>
    </xf>
    <xf numFmtId="40" fontId="9" fillId="2" borderId="6" xfId="3" applyNumberFormat="1" applyFont="1" applyFill="1" applyBorder="1" applyProtection="1">
      <alignment vertical="center"/>
      <protection locked="0"/>
    </xf>
  </cellXfs>
  <cellStyles count="4">
    <cellStyle name="パーセント" xfId="1" builtinId="5"/>
    <cellStyle name="ハイパーリンク" xfId="2" builtinId="8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v.go.jp/earth/ondanka/biz_local/gbhojo.html" TargetMode="External"/><Relationship Id="rId2" Type="http://schemas.openxmlformats.org/officeDocument/2006/relationships/hyperlink" Target="https://www.heco-hojo.jp/danref/doc/danref_kohbo_R6_03.pdf" TargetMode="External"/><Relationship Id="rId1" Type="http://schemas.openxmlformats.org/officeDocument/2006/relationships/hyperlink" Target="https://www.env.go.jp/earth/ondanka/biz_local/gbhojo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e-stat.go.jp/stat-search/files?page=1&amp;layout=datalist&amp;toukei=00650408&amp;kikan=00650&amp;tstat=000001215541&amp;cycle=8&amp;tclass1=000001215548&amp;result_page=1&amp;tclass2val=0" TargetMode="External"/><Relationship Id="rId4" Type="http://schemas.openxmlformats.org/officeDocument/2006/relationships/hyperlink" Target="https://www.e-stat.go.jp/stat-search/files?page=1&amp;layout=datalist&amp;toukei=00650408&amp;kikan=00650&amp;tstat=000001215541&amp;cycle=8&amp;tclass1=000001215548&amp;result_page=1&amp;tclass2va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E1217-11A5-40E3-9D59-C7153CE095B0}">
  <dimension ref="A1:J17"/>
  <sheetViews>
    <sheetView showGridLines="0" tabSelected="1" view="pageBreakPreview" zoomScaleNormal="85" zoomScaleSheetLayoutView="100" workbookViewId="0"/>
  </sheetViews>
  <sheetFormatPr defaultRowHeight="12.9" x14ac:dyDescent="0.3"/>
  <cols>
    <col min="1" max="1" width="3.89453125" customWidth="1"/>
    <col min="2" max="2" width="43.1015625" customWidth="1"/>
    <col min="3" max="3" width="12.62890625" customWidth="1"/>
    <col min="4" max="4" width="20.1015625" customWidth="1"/>
    <col min="5" max="5" width="9.05078125" customWidth="1"/>
    <col min="6" max="6" width="3.89453125" customWidth="1"/>
    <col min="7" max="7" width="50.15625" hidden="1" customWidth="1"/>
    <col min="8" max="8" width="8.734375" hidden="1" customWidth="1"/>
    <col min="9" max="9" width="12.47265625" style="3" hidden="1" customWidth="1"/>
    <col min="10" max="10" width="63.26171875" hidden="1" customWidth="1"/>
  </cols>
  <sheetData>
    <row r="1" spans="1:10" ht="29.7" x14ac:dyDescent="0.3">
      <c r="A1" s="4" t="s">
        <v>29</v>
      </c>
      <c r="B1" s="5"/>
      <c r="J1" s="1"/>
    </row>
    <row r="2" spans="1:10" ht="18.3" x14ac:dyDescent="0.3">
      <c r="B2" s="6" t="s">
        <v>9</v>
      </c>
      <c r="J2" s="1"/>
    </row>
    <row r="3" spans="1:10" ht="21.3" x14ac:dyDescent="0.3">
      <c r="B3" s="6" t="s">
        <v>10</v>
      </c>
      <c r="J3" s="1"/>
    </row>
    <row r="4" spans="1:10" ht="13.2" thickBot="1" x14ac:dyDescent="0.35">
      <c r="J4" s="1"/>
    </row>
    <row r="5" spans="1:10" ht="14.7" thickBot="1" x14ac:dyDescent="0.35">
      <c r="B5" s="20" t="s">
        <v>5</v>
      </c>
      <c r="C5" s="8" t="s">
        <v>3</v>
      </c>
      <c r="D5" s="8" t="s">
        <v>16</v>
      </c>
      <c r="E5" s="31"/>
      <c r="G5" s="7" t="s">
        <v>5</v>
      </c>
      <c r="H5" s="8" t="s">
        <v>3</v>
      </c>
      <c r="I5" s="8" t="s">
        <v>16</v>
      </c>
      <c r="J5" s="8" t="s">
        <v>0</v>
      </c>
    </row>
    <row r="6" spans="1:10" ht="18.899999999999999" thickTop="1" thickBot="1" x14ac:dyDescent="0.35">
      <c r="B6" s="21" t="s">
        <v>11</v>
      </c>
      <c r="C6" s="38">
        <v>120</v>
      </c>
      <c r="D6" s="26" t="s">
        <v>12</v>
      </c>
      <c r="E6" s="28"/>
      <c r="G6" s="9" t="s">
        <v>6</v>
      </c>
      <c r="H6" s="10">
        <v>31.501194872908972</v>
      </c>
      <c r="I6" s="11" t="s">
        <v>14</v>
      </c>
      <c r="J6" s="34" t="s">
        <v>15</v>
      </c>
    </row>
    <row r="7" spans="1:10" ht="18.600000000000001" thickBot="1" x14ac:dyDescent="0.35">
      <c r="B7" s="21" t="s">
        <v>13</v>
      </c>
      <c r="C7" s="37">
        <f>C6*H6/10^3</f>
        <v>3.7801433847490769</v>
      </c>
      <c r="D7" s="26" t="s">
        <v>28</v>
      </c>
      <c r="E7" s="28"/>
      <c r="G7" s="12" t="s">
        <v>23</v>
      </c>
      <c r="H7" s="13">
        <f>SUM(H8:H9)/SUM(H8:H12)</f>
        <v>0.24642004773269693</v>
      </c>
      <c r="I7" s="13"/>
      <c r="J7" s="14"/>
    </row>
    <row r="8" spans="1:10" ht="18.600000000000001" thickBot="1" x14ac:dyDescent="0.35">
      <c r="B8" s="22" t="s">
        <v>26</v>
      </c>
      <c r="C8" s="23">
        <f>H7*H13</f>
        <v>3.696300715990454E-2</v>
      </c>
      <c r="D8" s="27"/>
      <c r="E8" s="28"/>
      <c r="G8" s="12" t="s">
        <v>18</v>
      </c>
      <c r="H8" s="32">
        <v>6.8</v>
      </c>
      <c r="I8" s="13" t="s">
        <v>17</v>
      </c>
      <c r="J8" s="34" t="s">
        <v>24</v>
      </c>
    </row>
    <row r="9" spans="1:10" ht="18.600000000000001" thickBot="1" x14ac:dyDescent="0.35">
      <c r="B9" s="6"/>
      <c r="C9" s="6"/>
      <c r="D9" s="28"/>
      <c r="E9" s="28"/>
      <c r="G9" s="12" t="s">
        <v>19</v>
      </c>
      <c r="H9" s="32">
        <v>1.46</v>
      </c>
      <c r="I9" s="13" t="s">
        <v>17</v>
      </c>
      <c r="J9" s="34" t="s">
        <v>24</v>
      </c>
    </row>
    <row r="10" spans="1:10" ht="18.600000000000001" thickBot="1" x14ac:dyDescent="0.35">
      <c r="B10" s="6"/>
      <c r="C10" s="6"/>
      <c r="D10" s="28"/>
      <c r="E10" s="28"/>
      <c r="G10" s="12" t="s">
        <v>20</v>
      </c>
      <c r="H10" s="32">
        <v>11.11</v>
      </c>
      <c r="I10" s="13" t="s">
        <v>17</v>
      </c>
      <c r="J10" s="34" t="s">
        <v>24</v>
      </c>
    </row>
    <row r="11" spans="1:10" ht="18.899999999999999" thickTop="1" thickBot="1" x14ac:dyDescent="0.35">
      <c r="B11" s="24" t="s">
        <v>25</v>
      </c>
      <c r="C11" s="36">
        <f>C7*C8</f>
        <v>0.1397254669959459</v>
      </c>
      <c r="D11" s="29" t="s">
        <v>28</v>
      </c>
      <c r="E11" s="28"/>
      <c r="G11" s="12" t="s">
        <v>21</v>
      </c>
      <c r="H11" s="32">
        <v>2.2599999999999998</v>
      </c>
      <c r="I11" s="13" t="s">
        <v>17</v>
      </c>
      <c r="J11" s="34" t="s">
        <v>24</v>
      </c>
    </row>
    <row r="12" spans="1:10" ht="18.899999999999999" thickTop="1" thickBot="1" x14ac:dyDescent="0.35">
      <c r="B12" s="25" t="s">
        <v>27</v>
      </c>
      <c r="C12" s="35">
        <f>C11*H14</f>
        <v>1.397254669959459</v>
      </c>
      <c r="D12" s="30" t="s">
        <v>28</v>
      </c>
      <c r="E12" s="28"/>
      <c r="G12" s="12" t="s">
        <v>22</v>
      </c>
      <c r="H12" s="32">
        <v>11.89</v>
      </c>
      <c r="I12" s="13" t="s">
        <v>17</v>
      </c>
      <c r="J12" s="34" t="s">
        <v>24</v>
      </c>
    </row>
    <row r="13" spans="1:10" ht="14.7" thickBot="1" x14ac:dyDescent="0.35">
      <c r="G13" s="12" t="s">
        <v>7</v>
      </c>
      <c r="H13" s="15">
        <v>0.15</v>
      </c>
      <c r="I13" s="16"/>
      <c r="J13" s="17" t="s">
        <v>1</v>
      </c>
    </row>
    <row r="14" spans="1:10" ht="14.7" thickBot="1" x14ac:dyDescent="0.35">
      <c r="G14" s="18" t="s">
        <v>8</v>
      </c>
      <c r="H14" s="19">
        <v>10</v>
      </c>
      <c r="I14" s="19" t="s">
        <v>4</v>
      </c>
      <c r="J14" s="33" t="s">
        <v>2</v>
      </c>
    </row>
    <row r="16" spans="1:10" x14ac:dyDescent="0.3">
      <c r="H16" s="2"/>
      <c r="J16" s="1"/>
    </row>
    <row r="17" spans="8:8" x14ac:dyDescent="0.3">
      <c r="H17" s="2"/>
    </row>
  </sheetData>
  <sheetProtection algorithmName="SHA-512" hashValue="n86eorkpCOyjyypr8US4+HlhzZn6GTub9FRJzMFFieWCDvZS8QtAZWl+d7jA8nAEeBpKdoaTUb5a8HK6ewHPWQ==" saltValue="lfvCIbQLSSoCHRjG5zd4Zw==" spinCount="100000" sheet="1" objects="1" scenarios="1"/>
  <phoneticPr fontId="5"/>
  <hyperlinks>
    <hyperlink ref="J13" r:id="rId1" xr:uid="{05FB63DF-6F53-4466-BFA0-116086D46432}"/>
    <hyperlink ref="J14" r:id="rId2" xr:uid="{6C260317-BB17-47AD-972B-3B2D6FA57789}"/>
    <hyperlink ref="J6" r:id="rId3" xr:uid="{4449941C-D523-41F5-985F-9F4084AE3271}"/>
    <hyperlink ref="J8" r:id="rId4" xr:uid="{66A72443-BB82-4781-9863-AC29DE478624}"/>
    <hyperlink ref="J9:J12" r:id="rId5" display="「令和4年度　家庭部門のCO2排出実態統計調査」&lt;第7-1-1表&gt;参考：基本項目（世帯、住宅、機器使用状況等）別-年間用途別エネルギー消費量（近畿）" xr:uid="{B90DBE93-698A-4544-B3BA-EF620C700C8D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既存住宅断熱改修</vt:lpstr>
      <vt:lpstr>既存住宅断熱改修!Print_Area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Yuki Ochi</cp:lastModifiedBy>
  <cp:lastPrinted>2024-04-26T08:39:48Z</cp:lastPrinted>
  <dcterms:created xsi:type="dcterms:W3CDTF">2024-02-14T04:39:17Z</dcterms:created>
  <dcterms:modified xsi:type="dcterms:W3CDTF">2024-04-26T08:40:14Z</dcterms:modified>
</cp:coreProperties>
</file>